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01.09.2022" sheetId="1" r:id="rId1"/>
  </sheets>
  <definedNames>
    <definedName name="_xlnm.Print_Area" localSheetId="0">'01.09.2022'!$B$1:$AY$54</definedName>
  </definedNames>
  <calcPr fullCalcOnLoad="1"/>
</workbook>
</file>

<file path=xl/sharedStrings.xml><?xml version="1.0" encoding="utf-8"?>
<sst xmlns="http://schemas.openxmlformats.org/spreadsheetml/2006/main" count="136" uniqueCount="111">
  <si>
    <t>Код</t>
  </si>
  <si>
    <t>Форма по ОКУД</t>
  </si>
  <si>
    <t>по ОКПО</t>
  </si>
  <si>
    <t>наименование организации</t>
  </si>
  <si>
    <t>Номер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</si>
  <si>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</si>
  <si>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</si>
  <si>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</si>
  <si>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</si>
  <si>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</si>
  <si>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</si>
  <si>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</si>
  <si>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</si>
  <si>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</si>
  <si>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</si>
  <si>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Структурное подразделение</t>
  </si>
  <si>
    <t>Унифицированная форма N Т-3</t>
  </si>
  <si>
    <t>0301017</t>
  </si>
  <si>
    <t>"</t>
  </si>
  <si>
    <t>20</t>
  </si>
  <si>
    <t xml:space="preserve">года </t>
  </si>
  <si>
    <t>N</t>
  </si>
  <si>
    <t>ШТАТНОЕ РАСПИСАНИЕ</t>
  </si>
  <si>
    <t>Штат в количестве</t>
  </si>
  <si>
    <t>единиц</t>
  </si>
  <si>
    <t>наименование</t>
  </si>
  <si>
    <t>код</t>
  </si>
  <si>
    <t>Примечание</t>
  </si>
  <si>
    <t xml:space="preserve">     УТВЕРЖДЕНО</t>
  </si>
  <si>
    <t>Дата составления</t>
  </si>
  <si>
    <t>на период</t>
  </si>
  <si>
    <t>г.</t>
  </si>
  <si>
    <t>Тарифная ставка (оклад) и пр., руб</t>
  </si>
  <si>
    <t>Надбавки, руб</t>
  </si>
  <si>
    <t>Приказом организации от</t>
  </si>
  <si>
    <t>с "</t>
  </si>
  <si>
    <t>Утверждена постановлением Госкомстата</t>
  </si>
  <si>
    <t>России от 05.01.2004 N 1</t>
  </si>
  <si>
    <t>Должность (специальность, профессия), разряд, класс (категория) квалификации</t>
  </si>
  <si>
    <t>Всего,           руб (гр.5 +гр.6+гр.7+гр.8)</t>
  </si>
  <si>
    <t>Административно-управленческий персонал</t>
  </si>
  <si>
    <t>15%</t>
  </si>
  <si>
    <t>7%</t>
  </si>
  <si>
    <t>главный бухгалтер</t>
  </si>
  <si>
    <t>Обслуживающий персонал</t>
  </si>
  <si>
    <t>уборщик служебных помещений 1 разряд</t>
  </si>
  <si>
    <t>дворник 1 разряд</t>
  </si>
  <si>
    <t>сторож 1 разряд</t>
  </si>
  <si>
    <t>ПКГ "Должности педагогических работников" 3 КУ</t>
  </si>
  <si>
    <t>ПКГ "ООДС 2 уровня" 1 КУ</t>
  </si>
  <si>
    <t>ПКГ "ООДС 2 уровня" 2 КУ</t>
  </si>
  <si>
    <t>ПКГ "ООДС 3 уровня" 1 КУ</t>
  </si>
  <si>
    <t>ПКГ "ООПР 1 уровня"1 КУ</t>
  </si>
  <si>
    <t>Педагогические работники</t>
  </si>
  <si>
    <t xml:space="preserve">педагог - психолог </t>
  </si>
  <si>
    <t xml:space="preserve"> </t>
  </si>
  <si>
    <t xml:space="preserve">директор </t>
  </si>
  <si>
    <t>секретарь руководителя</t>
  </si>
  <si>
    <t>30%</t>
  </si>
  <si>
    <t>Количество штатных единиц</t>
  </si>
  <si>
    <t>КГ III УО III группы по оплате труда руководителей</t>
  </si>
  <si>
    <t>КГ III УО III группы по оплате труда руководителей - 10%</t>
  </si>
  <si>
    <t>заведующий хозяйством</t>
  </si>
  <si>
    <t>Учитель</t>
  </si>
  <si>
    <t>рабочий по обслуживанию и текущему ремонту зданий 2 разряда</t>
  </si>
  <si>
    <t>Местный бюджет</t>
  </si>
  <si>
    <t>машинист (оператор) котельной 4  разряд</t>
  </si>
  <si>
    <t>Итого</t>
  </si>
  <si>
    <t>МБОУ Гашунская СОШ№4</t>
  </si>
  <si>
    <t>Главный бухгалтер:                                                              Копачева О.В.</t>
  </si>
  <si>
    <t>14530244</t>
  </si>
  <si>
    <t>И</t>
  </si>
  <si>
    <t>т</t>
  </si>
  <si>
    <t>о</t>
  </si>
  <si>
    <t>г</t>
  </si>
  <si>
    <t>Педагог дополнительного образования</t>
  </si>
  <si>
    <t>0,5</t>
  </si>
  <si>
    <t>ПКГ "Должности педагогических работников" 2 КУ</t>
  </si>
  <si>
    <t>Елагина Н.И.</t>
  </si>
  <si>
    <t>педагог-библиотекарь</t>
  </si>
  <si>
    <t xml:space="preserve">заместитель директора </t>
  </si>
  <si>
    <t>Заместитель директора:                                       Нечаева Л.В.</t>
  </si>
  <si>
    <t>ПКГ "Должности педагогических работников"      4 КУ</t>
  </si>
  <si>
    <t>ПКГ "Должности педагогических работников"     4  КУ</t>
  </si>
  <si>
    <t>ПКГ "ООПР 1 уровня"2 КУ</t>
  </si>
  <si>
    <t>ПКГ "ООПР 2 уровня" 4КУ</t>
  </si>
  <si>
    <t>учитель-логопед</t>
  </si>
  <si>
    <t>социальный педагог</t>
  </si>
  <si>
    <t>Итого по организации</t>
  </si>
  <si>
    <t>бухгалтер</t>
  </si>
  <si>
    <t>22</t>
  </si>
  <si>
    <t>1,25.</t>
  </si>
  <si>
    <t>2,5.</t>
  </si>
  <si>
    <t>6,6.</t>
  </si>
  <si>
    <t>машинист по стирке и ремонту спецодежды. 2 разряд</t>
  </si>
  <si>
    <t>Учебно-вспомогательный персонал</t>
  </si>
  <si>
    <t>Помощник воспитателя</t>
  </si>
  <si>
    <t>ПКГ "ДР" УВП 1 уровня</t>
  </si>
  <si>
    <t>Инструктор по физической культуре</t>
  </si>
  <si>
    <t>музыкальный руководитель</t>
  </si>
  <si>
    <t>0,75</t>
  </si>
  <si>
    <t>воспитатель</t>
  </si>
  <si>
    <t>01</t>
  </si>
  <si>
    <t>сентября</t>
  </si>
  <si>
    <t>09.08.2022</t>
  </si>
  <si>
    <t>09</t>
  </si>
  <si>
    <t>августа</t>
  </si>
  <si>
    <t>100</t>
  </si>
  <si>
    <t>52.16</t>
  </si>
  <si>
    <t>52,16</t>
  </si>
  <si>
    <t>советник руководителя ОО  по воспитанию и взаимодействию с детскими общественными объединениями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</si>
</sst>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  <numFmt numFmtId="176" formatCode="_-* #,##0.000_р_._-;\-* #,##0.000_р_._-;_-* &quot;-&quot;??_р_._-;_-@_-"/>
    <numFmt numFmtId="177" formatCode="_-* #,##0.0_р_._-;\-* #,##0.0_р_._-;_-* &quot;-&quot;??_р_._-;_-@_-"/>
  </numFmts>
  <fonts count="45">
    <font>
      <sz val="10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vertical="center"/>
    </xf>
    <xf numFmtId="49" fontId="1" fillId="33" borderId="0" xfId="0" applyNumberFormat="1" applyFont="1" applyFill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vertical="center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172" fontId="0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9" fillId="0" borderId="11" xfId="0" applyNumberFormat="1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33" borderId="0" xfId="0" applyNumberFormat="1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 applyProtection="1">
      <alignment vertical="center" wrapText="1"/>
      <protection locked="0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33" borderId="21" xfId="0" applyNumberFormat="1" applyFont="1" applyFill="1" applyBorder="1" applyAlignment="1" applyProtection="1">
      <alignment horizontal="center" vertical="center"/>
      <protection locked="0"/>
    </xf>
    <xf numFmtId="49" fontId="0" fillId="33" borderId="21" xfId="0" applyNumberFormat="1" applyFont="1" applyFill="1" applyBorder="1" applyAlignment="1" applyProtection="1">
      <alignment vertical="center" wrapText="1"/>
      <protection locked="0"/>
    </xf>
    <xf numFmtId="177" fontId="0" fillId="33" borderId="11" xfId="60" applyNumberFormat="1" applyFont="1" applyFill="1" applyBorder="1" applyAlignment="1" applyProtection="1">
      <alignment vertical="center" wrapText="1"/>
      <protection locked="0"/>
    </xf>
    <xf numFmtId="177" fontId="0" fillId="33" borderId="12" xfId="60" applyNumberFormat="1" applyFont="1" applyFill="1" applyBorder="1" applyAlignment="1" applyProtection="1">
      <alignment vertical="center" wrapText="1"/>
      <protection locked="0"/>
    </xf>
    <xf numFmtId="177" fontId="0" fillId="33" borderId="13" xfId="60" applyNumberFormat="1" applyFont="1" applyFill="1" applyBorder="1" applyAlignment="1" applyProtection="1">
      <alignment vertical="center" wrapText="1"/>
      <protection locked="0"/>
    </xf>
    <xf numFmtId="2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2" fontId="0" fillId="0" borderId="11" xfId="43" applyNumberFormat="1" applyFont="1" applyBorder="1" applyAlignment="1" applyProtection="1">
      <alignment horizontal="center" vertical="center" wrapText="1"/>
      <protection locked="0"/>
    </xf>
    <xf numFmtId="2" fontId="0" fillId="0" borderId="12" xfId="43" applyNumberFormat="1" applyFont="1" applyBorder="1" applyAlignment="1" applyProtection="1">
      <alignment horizontal="center" vertical="center" wrapText="1"/>
      <protection locked="0"/>
    </xf>
    <xf numFmtId="2" fontId="0" fillId="0" borderId="13" xfId="43" applyNumberFormat="1" applyFont="1" applyBorder="1" applyAlignment="1" applyProtection="1">
      <alignment horizontal="center" vertical="center" wrapText="1"/>
      <protection locked="0"/>
    </xf>
    <xf numFmtId="1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center" vertical="center" wrapText="1"/>
      <protection locked="0"/>
    </xf>
    <xf numFmtId="172" fontId="0" fillId="0" borderId="12" xfId="0" applyNumberFormat="1" applyFont="1" applyBorder="1" applyAlignment="1" applyProtection="1">
      <alignment horizontal="center" vertical="center" wrapText="1"/>
      <protection locked="0"/>
    </xf>
    <xf numFmtId="172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26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048000" y="63817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"/>
  <sheetViews>
    <sheetView showGridLines="0" tabSelected="1" view="pageBreakPreview" zoomScale="90" zoomScaleNormal="90" zoomScaleSheetLayoutView="90" zoomScalePageLayoutView="0" workbookViewId="0" topLeftCell="A28">
      <selection activeCell="AI36" sqref="AI36"/>
    </sheetView>
  </sheetViews>
  <sheetFormatPr defaultColWidth="2.75390625" defaultRowHeight="12.75"/>
  <cols>
    <col min="1" max="5" width="2.75390625" style="1" customWidth="1"/>
    <col min="6" max="6" width="4.875" style="1" customWidth="1"/>
    <col min="7" max="7" width="1.37890625" style="1" customWidth="1"/>
    <col min="8" max="8" width="2.75390625" style="1" hidden="1" customWidth="1"/>
    <col min="9" max="24" width="2.75390625" style="1" customWidth="1"/>
    <col min="25" max="25" width="4.125" style="1" customWidth="1"/>
    <col min="26" max="26" width="3.125" style="1" bestFit="1" customWidth="1"/>
    <col min="27" max="27" width="5.625" style="1" bestFit="1" customWidth="1"/>
    <col min="28" max="28" width="3.75390625" style="1" customWidth="1"/>
    <col min="29" max="29" width="9.25390625" style="1" bestFit="1" customWidth="1"/>
    <col min="30" max="33" width="2.75390625" style="1" customWidth="1"/>
    <col min="34" max="34" width="7.625" style="1" bestFit="1" customWidth="1"/>
    <col min="35" max="37" width="2.75390625" style="1" customWidth="1"/>
    <col min="38" max="38" width="4.00390625" style="1" customWidth="1"/>
    <col min="39" max="41" width="2.75390625" style="1" customWidth="1"/>
    <col min="42" max="42" width="8.625" style="1" bestFit="1" customWidth="1"/>
    <col min="43" max="43" width="8.25390625" style="1" bestFit="1" customWidth="1"/>
    <col min="44" max="44" width="5.125" style="1" customWidth="1"/>
    <col min="45" max="48" width="2.75390625" style="1" customWidth="1"/>
    <col min="49" max="49" width="18.00390625" style="1" customWidth="1"/>
    <col min="50" max="16384" width="2.75390625" style="1" customWidth="1"/>
  </cols>
  <sheetData>
    <row r="1" spans="2:49" ht="12">
      <c r="B1" s="92" t="s">
        <v>16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</row>
    <row r="2" spans="2:49" ht="12">
      <c r="B2" s="93" t="s">
        <v>36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</row>
    <row r="3" spans="2:49" ht="12">
      <c r="B3" s="93" t="s">
        <v>37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</row>
    <row r="4" spans="2:49" ht="3.7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</row>
    <row r="5" spans="2:49" ht="12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  <c r="AS5" s="96" t="s">
        <v>0</v>
      </c>
      <c r="AT5" s="96"/>
      <c r="AU5" s="96"/>
      <c r="AV5" s="96"/>
      <c r="AW5" s="96"/>
    </row>
    <row r="6" spans="2:49" ht="12">
      <c r="B6" s="93" t="s">
        <v>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7"/>
      <c r="AS6" s="96" t="s">
        <v>17</v>
      </c>
      <c r="AT6" s="96"/>
      <c r="AU6" s="96"/>
      <c r="AV6" s="96"/>
      <c r="AW6" s="96"/>
    </row>
    <row r="7" spans="2:49" ht="27" customHeight="1">
      <c r="B7" s="98" t="s">
        <v>68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3" t="s">
        <v>2</v>
      </c>
      <c r="AP7" s="93"/>
      <c r="AQ7" s="93"/>
      <c r="AR7" s="97"/>
      <c r="AS7" s="96" t="s">
        <v>70</v>
      </c>
      <c r="AT7" s="96"/>
      <c r="AU7" s="96"/>
      <c r="AV7" s="96"/>
      <c r="AW7" s="96"/>
    </row>
    <row r="8" spans="2:49" ht="12">
      <c r="B8" s="99" t="s">
        <v>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4"/>
      <c r="AP8" s="94"/>
      <c r="AQ8" s="94"/>
      <c r="AR8" s="94"/>
      <c r="AS8" s="94"/>
      <c r="AT8" s="94"/>
      <c r="AU8" s="94"/>
      <c r="AV8" s="94"/>
      <c r="AW8" s="94"/>
    </row>
    <row r="9" spans="2:49" ht="24.75" customHeight="1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00" t="s">
        <v>4</v>
      </c>
      <c r="R9" s="100"/>
      <c r="S9" s="100"/>
      <c r="T9" s="100"/>
      <c r="U9" s="100"/>
      <c r="V9" s="100" t="s">
        <v>29</v>
      </c>
      <c r="W9" s="100"/>
      <c r="X9" s="100"/>
      <c r="Y9" s="100"/>
      <c r="Z9" s="100"/>
      <c r="AA9" s="100"/>
      <c r="AB9" s="100"/>
      <c r="AC9" s="100"/>
      <c r="AD9" s="101" t="s">
        <v>55</v>
      </c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</row>
    <row r="10" spans="2:49" ht="15">
      <c r="B10" s="102" t="s">
        <v>22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  <c r="Q10" s="104" t="s">
        <v>7</v>
      </c>
      <c r="R10" s="104"/>
      <c r="S10" s="104"/>
      <c r="T10" s="104"/>
      <c r="U10" s="104"/>
      <c r="V10" s="105" t="s">
        <v>104</v>
      </c>
      <c r="W10" s="105"/>
      <c r="X10" s="105"/>
      <c r="Y10" s="105"/>
      <c r="Z10" s="105"/>
      <c r="AA10" s="105"/>
      <c r="AB10" s="105"/>
      <c r="AC10" s="105"/>
      <c r="AD10" s="101" t="s">
        <v>28</v>
      </c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</row>
    <row r="11" spans="2:49" ht="12.75" customHeight="1">
      <c r="B11" s="93" t="s">
        <v>30</v>
      </c>
      <c r="C11" s="93"/>
      <c r="D11" s="93"/>
      <c r="E11" s="93"/>
      <c r="F11" s="99"/>
      <c r="G11" s="99"/>
      <c r="H11" s="4" t="s">
        <v>35</v>
      </c>
      <c r="I11" s="5" t="s">
        <v>102</v>
      </c>
      <c r="J11" s="1" t="s">
        <v>18</v>
      </c>
      <c r="K11" s="107" t="s">
        <v>103</v>
      </c>
      <c r="L11" s="107"/>
      <c r="M11" s="107"/>
      <c r="N11" s="107"/>
      <c r="O11" s="4" t="s">
        <v>19</v>
      </c>
      <c r="P11" s="3" t="s">
        <v>90</v>
      </c>
      <c r="Q11" s="94" t="s">
        <v>31</v>
      </c>
      <c r="R11" s="94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</row>
    <row r="12" spans="2:49" ht="12.75" customHeight="1">
      <c r="B12" s="93" t="s">
        <v>34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2" t="s">
        <v>18</v>
      </c>
      <c r="AH12" s="20" t="s">
        <v>105</v>
      </c>
      <c r="AI12" s="21"/>
      <c r="AJ12" s="107" t="s">
        <v>106</v>
      </c>
      <c r="AK12" s="107"/>
      <c r="AL12" s="107"/>
      <c r="AM12" s="107"/>
      <c r="AN12" s="19" t="s">
        <v>19</v>
      </c>
      <c r="AO12" s="20" t="s">
        <v>90</v>
      </c>
      <c r="AP12" s="109" t="s">
        <v>20</v>
      </c>
      <c r="AQ12" s="109"/>
      <c r="AR12" s="19" t="s">
        <v>21</v>
      </c>
      <c r="AS12" s="110" t="s">
        <v>107</v>
      </c>
      <c r="AT12" s="110"/>
      <c r="AU12" s="110"/>
      <c r="AV12" s="110"/>
      <c r="AW12" s="4"/>
    </row>
    <row r="13" spans="2:49" ht="6" customHeight="1"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</row>
    <row r="14" spans="2:49" ht="12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 t="s">
        <v>23</v>
      </c>
      <c r="AE14" s="94"/>
      <c r="AF14" s="94"/>
      <c r="AG14" s="94"/>
      <c r="AH14" s="94"/>
      <c r="AI14" s="94"/>
      <c r="AJ14" s="111" t="s">
        <v>109</v>
      </c>
      <c r="AK14" s="111"/>
      <c r="AL14" s="111"/>
      <c r="AM14" s="111"/>
      <c r="AN14" s="111"/>
      <c r="AO14" s="111"/>
      <c r="AP14" s="112" t="s">
        <v>24</v>
      </c>
      <c r="AQ14" s="112"/>
      <c r="AR14" s="112"/>
      <c r="AS14" s="112"/>
      <c r="AT14" s="112"/>
      <c r="AU14" s="112"/>
      <c r="AV14" s="112"/>
      <c r="AW14" s="112"/>
    </row>
    <row r="15" spans="2:49" ht="7.5" customHeight="1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</row>
    <row r="16" spans="2:49" ht="60" customHeight="1">
      <c r="B16" s="106" t="s">
        <v>15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 t="s">
        <v>38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 t="s">
        <v>59</v>
      </c>
      <c r="AA16" s="106"/>
      <c r="AB16" s="106"/>
      <c r="AC16" s="116" t="s">
        <v>32</v>
      </c>
      <c r="AD16" s="117"/>
      <c r="AE16" s="117"/>
      <c r="AF16" s="118"/>
      <c r="AG16" s="106" t="s">
        <v>33</v>
      </c>
      <c r="AH16" s="106"/>
      <c r="AI16" s="106"/>
      <c r="AJ16" s="106"/>
      <c r="AK16" s="106"/>
      <c r="AL16" s="106"/>
      <c r="AM16" s="106"/>
      <c r="AN16" s="106"/>
      <c r="AO16" s="106"/>
      <c r="AP16" s="113" t="s">
        <v>39</v>
      </c>
      <c r="AQ16" s="114"/>
      <c r="AR16" s="115"/>
      <c r="AS16" s="106" t="s">
        <v>27</v>
      </c>
      <c r="AT16" s="106"/>
      <c r="AU16" s="106"/>
      <c r="AV16" s="106"/>
      <c r="AW16" s="106"/>
    </row>
    <row r="17" spans="2:49" ht="14.25" customHeight="1">
      <c r="B17" s="106" t="s">
        <v>25</v>
      </c>
      <c r="C17" s="106"/>
      <c r="D17" s="106"/>
      <c r="E17" s="106"/>
      <c r="F17" s="106"/>
      <c r="G17" s="106"/>
      <c r="H17" s="106"/>
      <c r="I17" s="106" t="s">
        <v>26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19"/>
      <c r="AD17" s="120"/>
      <c r="AE17" s="120"/>
      <c r="AF17" s="121"/>
      <c r="AG17" s="113" t="s">
        <v>58</v>
      </c>
      <c r="AH17" s="114"/>
      <c r="AI17" s="115"/>
      <c r="AJ17" s="113" t="s">
        <v>41</v>
      </c>
      <c r="AK17" s="114"/>
      <c r="AL17" s="115"/>
      <c r="AM17" s="113" t="s">
        <v>42</v>
      </c>
      <c r="AN17" s="114"/>
      <c r="AO17" s="115"/>
      <c r="AP17" s="113"/>
      <c r="AQ17" s="114"/>
      <c r="AR17" s="115"/>
      <c r="AS17" s="106"/>
      <c r="AT17" s="106"/>
      <c r="AU17" s="106"/>
      <c r="AV17" s="106"/>
      <c r="AW17" s="106"/>
    </row>
    <row r="18" spans="2:49" ht="10.5" customHeight="1">
      <c r="B18" s="106" t="s">
        <v>5</v>
      </c>
      <c r="C18" s="106"/>
      <c r="D18" s="106"/>
      <c r="E18" s="106"/>
      <c r="F18" s="106"/>
      <c r="G18" s="106"/>
      <c r="H18" s="106"/>
      <c r="I18" s="106" t="s">
        <v>6</v>
      </c>
      <c r="J18" s="106"/>
      <c r="K18" s="106"/>
      <c r="L18" s="106" t="s">
        <v>7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 t="s">
        <v>8</v>
      </c>
      <c r="AA18" s="106"/>
      <c r="AB18" s="106"/>
      <c r="AC18" s="113" t="s">
        <v>9</v>
      </c>
      <c r="AD18" s="114"/>
      <c r="AE18" s="114"/>
      <c r="AF18" s="115"/>
      <c r="AG18" s="113" t="s">
        <v>10</v>
      </c>
      <c r="AH18" s="114"/>
      <c r="AI18" s="115"/>
      <c r="AJ18" s="113" t="s">
        <v>11</v>
      </c>
      <c r="AK18" s="114"/>
      <c r="AL18" s="115"/>
      <c r="AM18" s="113" t="s">
        <v>12</v>
      </c>
      <c r="AN18" s="114"/>
      <c r="AO18" s="115"/>
      <c r="AP18" s="113" t="s">
        <v>13</v>
      </c>
      <c r="AQ18" s="114"/>
      <c r="AR18" s="115"/>
      <c r="AS18" s="106" t="s">
        <v>14</v>
      </c>
      <c r="AT18" s="106"/>
      <c r="AU18" s="106"/>
      <c r="AV18" s="106"/>
      <c r="AW18" s="106"/>
    </row>
    <row r="19" spans="2:49" ht="48.75" customHeight="1">
      <c r="B19" s="48" t="s">
        <v>40</v>
      </c>
      <c r="C19" s="49"/>
      <c r="D19" s="49"/>
      <c r="E19" s="49"/>
      <c r="F19" s="49"/>
      <c r="G19" s="49"/>
      <c r="H19" s="41"/>
      <c r="I19" s="135"/>
      <c r="J19" s="135"/>
      <c r="K19" s="135"/>
      <c r="L19" s="122" t="s">
        <v>56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>
        <v>1</v>
      </c>
      <c r="AA19" s="123"/>
      <c r="AB19" s="123"/>
      <c r="AC19" s="62">
        <v>21899</v>
      </c>
      <c r="AD19" s="63"/>
      <c r="AE19" s="63"/>
      <c r="AF19" s="64"/>
      <c r="AG19" s="62"/>
      <c r="AH19" s="63"/>
      <c r="AI19" s="64"/>
      <c r="AJ19" s="62"/>
      <c r="AK19" s="63"/>
      <c r="AL19" s="64"/>
      <c r="AM19" s="62"/>
      <c r="AN19" s="63"/>
      <c r="AO19" s="64"/>
      <c r="AP19" s="65">
        <f>(AC19+AG19+AJ19+AM19)*Z19</f>
        <v>21899</v>
      </c>
      <c r="AQ19" s="74"/>
      <c r="AR19" s="75"/>
      <c r="AS19" s="59" t="s">
        <v>60</v>
      </c>
      <c r="AT19" s="60"/>
      <c r="AU19" s="60"/>
      <c r="AV19" s="60"/>
      <c r="AW19" s="61"/>
    </row>
    <row r="20" spans="1:49" s="21" customFormat="1" ht="27" customHeight="1">
      <c r="A20" s="37"/>
      <c r="B20" s="51"/>
      <c r="C20" s="52"/>
      <c r="D20" s="52"/>
      <c r="E20" s="52"/>
      <c r="F20" s="52"/>
      <c r="G20" s="52"/>
      <c r="H20" s="42"/>
      <c r="I20" s="124"/>
      <c r="J20" s="124"/>
      <c r="K20" s="124"/>
      <c r="L20" s="125" t="s">
        <v>80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6">
        <v>1.5</v>
      </c>
      <c r="AA20" s="127"/>
      <c r="AB20" s="128"/>
      <c r="AC20" s="129">
        <v>19710</v>
      </c>
      <c r="AD20" s="130"/>
      <c r="AE20" s="130"/>
      <c r="AF20" s="131"/>
      <c r="AG20" s="129"/>
      <c r="AH20" s="130"/>
      <c r="AI20" s="131"/>
      <c r="AJ20" s="62"/>
      <c r="AK20" s="63"/>
      <c r="AL20" s="64"/>
      <c r="AM20" s="129"/>
      <c r="AN20" s="130"/>
      <c r="AO20" s="131"/>
      <c r="AP20" s="65">
        <f aca="true" t="shared" si="0" ref="AP20:AP27">(AC20+AG20+AJ20+AM20)*Z20</f>
        <v>29565</v>
      </c>
      <c r="AQ20" s="74"/>
      <c r="AR20" s="75"/>
      <c r="AS20" s="132" t="s">
        <v>61</v>
      </c>
      <c r="AT20" s="133"/>
      <c r="AU20" s="133"/>
      <c r="AV20" s="133"/>
      <c r="AW20" s="134"/>
    </row>
    <row r="21" spans="1:49" s="21" customFormat="1" ht="24.75" customHeight="1">
      <c r="A21" s="37"/>
      <c r="B21" s="51"/>
      <c r="C21" s="52"/>
      <c r="D21" s="52"/>
      <c r="E21" s="52"/>
      <c r="F21" s="52"/>
      <c r="G21" s="52"/>
      <c r="H21" s="42"/>
      <c r="I21" s="124"/>
      <c r="J21" s="124"/>
      <c r="K21" s="124"/>
      <c r="L21" s="125" t="s">
        <v>43</v>
      </c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44">
        <v>1</v>
      </c>
      <c r="AA21" s="144"/>
      <c r="AB21" s="144"/>
      <c r="AC21" s="129">
        <v>19710</v>
      </c>
      <c r="AD21" s="130"/>
      <c r="AE21" s="130"/>
      <c r="AF21" s="131"/>
      <c r="AG21" s="129"/>
      <c r="AH21" s="130"/>
      <c r="AI21" s="131"/>
      <c r="AJ21" s="129"/>
      <c r="AK21" s="130"/>
      <c r="AL21" s="131"/>
      <c r="AM21" s="129"/>
      <c r="AN21" s="130"/>
      <c r="AO21" s="131"/>
      <c r="AP21" s="65">
        <f t="shared" si="0"/>
        <v>19710</v>
      </c>
      <c r="AQ21" s="74"/>
      <c r="AR21" s="75"/>
      <c r="AS21" s="132" t="s">
        <v>61</v>
      </c>
      <c r="AT21" s="133"/>
      <c r="AU21" s="133"/>
      <c r="AV21" s="133"/>
      <c r="AW21" s="134"/>
    </row>
    <row r="22" spans="2:49" ht="21.75" customHeight="1">
      <c r="B22" s="51"/>
      <c r="C22" s="52"/>
      <c r="D22" s="52"/>
      <c r="E22" s="52"/>
      <c r="F22" s="52"/>
      <c r="G22" s="52"/>
      <c r="H22" s="41"/>
      <c r="I22" s="138"/>
      <c r="J22" s="139"/>
      <c r="K22" s="140"/>
      <c r="L22" s="122" t="s">
        <v>89</v>
      </c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141">
        <v>0.25</v>
      </c>
      <c r="AA22" s="142"/>
      <c r="AB22" s="143"/>
      <c r="AC22" s="62">
        <v>6449</v>
      </c>
      <c r="AD22" s="63"/>
      <c r="AE22" s="63"/>
      <c r="AF22" s="64"/>
      <c r="AG22" s="62"/>
      <c r="AH22" s="63"/>
      <c r="AI22" s="64"/>
      <c r="AJ22" s="62"/>
      <c r="AK22" s="63"/>
      <c r="AL22" s="64"/>
      <c r="AM22" s="62"/>
      <c r="AN22" s="63"/>
      <c r="AO22" s="64"/>
      <c r="AP22" s="65">
        <f t="shared" si="0"/>
        <v>1612.25</v>
      </c>
      <c r="AQ22" s="66"/>
      <c r="AR22" s="67"/>
      <c r="AS22" s="59" t="s">
        <v>51</v>
      </c>
      <c r="AT22" s="60"/>
      <c r="AU22" s="60"/>
      <c r="AV22" s="60"/>
      <c r="AW22" s="61"/>
    </row>
    <row r="23" spans="2:49" ht="17.25" customHeight="1">
      <c r="B23" s="51"/>
      <c r="C23" s="52"/>
      <c r="D23" s="52"/>
      <c r="E23" s="52"/>
      <c r="F23" s="52"/>
      <c r="G23" s="52"/>
      <c r="H23" s="17"/>
      <c r="I23" s="15"/>
      <c r="J23" s="16"/>
      <c r="K23" s="17"/>
      <c r="L23" s="145" t="s">
        <v>57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146">
        <v>0.75</v>
      </c>
      <c r="AA23" s="90"/>
      <c r="AB23" s="91"/>
      <c r="AC23" s="62">
        <v>5581</v>
      </c>
      <c r="AD23" s="90"/>
      <c r="AE23" s="90"/>
      <c r="AF23" s="91"/>
      <c r="AG23" s="62"/>
      <c r="AH23" s="90"/>
      <c r="AI23" s="91"/>
      <c r="AJ23" s="82"/>
      <c r="AK23" s="83"/>
      <c r="AL23" s="84"/>
      <c r="AM23" s="82"/>
      <c r="AN23" s="83"/>
      <c r="AO23" s="84"/>
      <c r="AP23" s="65">
        <f t="shared" si="0"/>
        <v>4185.75</v>
      </c>
      <c r="AQ23" s="74"/>
      <c r="AR23" s="75"/>
      <c r="AS23" s="132" t="s">
        <v>49</v>
      </c>
      <c r="AT23" s="133"/>
      <c r="AU23" s="133"/>
      <c r="AV23" s="133"/>
      <c r="AW23" s="134"/>
    </row>
    <row r="24" spans="2:49" ht="17.25" customHeight="1">
      <c r="B24" s="54"/>
      <c r="C24" s="55"/>
      <c r="D24" s="55"/>
      <c r="E24" s="55"/>
      <c r="F24" s="55"/>
      <c r="G24" s="55"/>
      <c r="H24" s="17"/>
      <c r="I24" s="15"/>
      <c r="J24" s="16"/>
      <c r="K24" s="17"/>
      <c r="L24" s="145" t="s">
        <v>62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146" t="s">
        <v>91</v>
      </c>
      <c r="AA24" s="90"/>
      <c r="AB24" s="91"/>
      <c r="AC24" s="62">
        <v>5862</v>
      </c>
      <c r="AD24" s="90"/>
      <c r="AE24" s="90"/>
      <c r="AF24" s="91"/>
      <c r="AG24" s="82"/>
      <c r="AH24" s="83"/>
      <c r="AI24" s="84"/>
      <c r="AJ24" s="82"/>
      <c r="AK24" s="83"/>
      <c r="AL24" s="84"/>
      <c r="AM24" s="82"/>
      <c r="AN24" s="83"/>
      <c r="AO24" s="84"/>
      <c r="AP24" s="65">
        <v>7327.5</v>
      </c>
      <c r="AQ24" s="74"/>
      <c r="AR24" s="75"/>
      <c r="AS24" s="59" t="s">
        <v>50</v>
      </c>
      <c r="AT24" s="60"/>
      <c r="AU24" s="60"/>
      <c r="AV24" s="60"/>
      <c r="AW24" s="61"/>
    </row>
    <row r="25" spans="2:49" ht="33.75" customHeight="1">
      <c r="B25" s="48" t="s">
        <v>44</v>
      </c>
      <c r="C25" s="49"/>
      <c r="D25" s="49"/>
      <c r="E25" s="49"/>
      <c r="F25" s="49"/>
      <c r="G25" s="49"/>
      <c r="H25" s="14"/>
      <c r="I25" s="15"/>
      <c r="J25" s="16"/>
      <c r="K25" s="17"/>
      <c r="L25" s="68" t="s">
        <v>45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70"/>
      <c r="Z25" s="6"/>
      <c r="AA25" s="40">
        <v>2</v>
      </c>
      <c r="AB25" s="35"/>
      <c r="AC25" s="62">
        <v>4169</v>
      </c>
      <c r="AD25" s="63"/>
      <c r="AE25" s="63"/>
      <c r="AF25" s="64"/>
      <c r="AG25" s="9"/>
      <c r="AH25" s="10"/>
      <c r="AI25" s="46"/>
      <c r="AJ25" s="9"/>
      <c r="AK25" s="10"/>
      <c r="AL25" s="11"/>
      <c r="AM25" s="9"/>
      <c r="AN25" s="10"/>
      <c r="AO25" s="11"/>
      <c r="AP25" s="65">
        <f>AA25*AC25</f>
        <v>8338</v>
      </c>
      <c r="AQ25" s="74"/>
      <c r="AR25" s="75"/>
      <c r="AS25" s="59" t="s">
        <v>52</v>
      </c>
      <c r="AT25" s="60"/>
      <c r="AU25" s="60"/>
      <c r="AV25" s="60"/>
      <c r="AW25" s="61"/>
    </row>
    <row r="26" spans="2:49" ht="33.75" customHeight="1">
      <c r="B26" s="54"/>
      <c r="C26" s="55"/>
      <c r="D26" s="55"/>
      <c r="E26" s="55"/>
      <c r="F26" s="55"/>
      <c r="G26" s="55"/>
      <c r="H26" s="14"/>
      <c r="I26" s="15"/>
      <c r="J26" s="16"/>
      <c r="K26" s="17"/>
      <c r="L26" s="145" t="s">
        <v>46</v>
      </c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0"/>
      <c r="Z26" s="165">
        <v>1.5</v>
      </c>
      <c r="AA26" s="166"/>
      <c r="AB26" s="167"/>
      <c r="AC26" s="62">
        <v>4169</v>
      </c>
      <c r="AD26" s="63"/>
      <c r="AE26" s="63"/>
      <c r="AF26" s="64"/>
      <c r="AG26" s="9"/>
      <c r="AH26" s="10"/>
      <c r="AI26" s="11"/>
      <c r="AJ26" s="9"/>
      <c r="AK26" s="10"/>
      <c r="AL26" s="11"/>
      <c r="AM26" s="9"/>
      <c r="AN26" s="10"/>
      <c r="AO26" s="11"/>
      <c r="AP26" s="65">
        <f>AC26*Z26</f>
        <v>6253.5</v>
      </c>
      <c r="AQ26" s="74"/>
      <c r="AR26" s="75"/>
      <c r="AS26" s="59" t="s">
        <v>52</v>
      </c>
      <c r="AT26" s="60"/>
      <c r="AU26" s="60"/>
      <c r="AV26" s="60"/>
      <c r="AW26" s="61"/>
    </row>
    <row r="27" spans="2:49" ht="35.25" customHeight="1">
      <c r="B27" s="48" t="s">
        <v>53</v>
      </c>
      <c r="C27" s="49"/>
      <c r="D27" s="49"/>
      <c r="E27" s="49"/>
      <c r="F27" s="49"/>
      <c r="G27" s="49"/>
      <c r="H27" s="11"/>
      <c r="I27" s="15"/>
      <c r="J27" s="16"/>
      <c r="K27" s="17"/>
      <c r="L27" s="154" t="s">
        <v>54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68" t="s">
        <v>100</v>
      </c>
      <c r="AA27" s="69"/>
      <c r="AB27" s="70"/>
      <c r="AC27" s="62">
        <v>13242</v>
      </c>
      <c r="AD27" s="90"/>
      <c r="AE27" s="90"/>
      <c r="AF27" s="91"/>
      <c r="AG27" s="62"/>
      <c r="AH27" s="90"/>
      <c r="AI27" s="91"/>
      <c r="AJ27" s="6"/>
      <c r="AK27" s="7"/>
      <c r="AL27" s="8"/>
      <c r="AM27" s="9"/>
      <c r="AN27" s="10"/>
      <c r="AO27" s="11"/>
      <c r="AP27" s="65">
        <f t="shared" si="0"/>
        <v>9931.5</v>
      </c>
      <c r="AQ27" s="74"/>
      <c r="AR27" s="75"/>
      <c r="AS27" s="59" t="s">
        <v>48</v>
      </c>
      <c r="AT27" s="60"/>
      <c r="AU27" s="60"/>
      <c r="AV27" s="60"/>
      <c r="AW27" s="61"/>
    </row>
    <row r="28" spans="2:49" ht="35.25" customHeight="1">
      <c r="B28" s="54"/>
      <c r="C28" s="55"/>
      <c r="D28" s="55"/>
      <c r="E28" s="55"/>
      <c r="F28" s="55"/>
      <c r="G28" s="55"/>
      <c r="H28" s="11"/>
      <c r="I28" s="15"/>
      <c r="J28" s="16"/>
      <c r="K28" s="17"/>
      <c r="L28" s="154" t="s">
        <v>75</v>
      </c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6"/>
      <c r="Z28" s="12"/>
      <c r="AA28" s="13" t="s">
        <v>5</v>
      </c>
      <c r="AB28" s="14"/>
      <c r="AC28" s="62">
        <v>12626</v>
      </c>
      <c r="AD28" s="63"/>
      <c r="AE28" s="63"/>
      <c r="AF28" s="64"/>
      <c r="AG28" s="6"/>
      <c r="AH28" s="7"/>
      <c r="AI28" s="8"/>
      <c r="AJ28" s="6"/>
      <c r="AK28" s="7"/>
      <c r="AL28" s="8"/>
      <c r="AM28" s="9"/>
      <c r="AN28" s="10"/>
      <c r="AO28" s="11"/>
      <c r="AP28" s="65">
        <v>12626</v>
      </c>
      <c r="AQ28" s="74"/>
      <c r="AR28" s="75"/>
      <c r="AS28" s="59" t="s">
        <v>77</v>
      </c>
      <c r="AT28" s="60"/>
      <c r="AU28" s="60"/>
      <c r="AV28" s="60"/>
      <c r="AW28" s="61"/>
    </row>
    <row r="29" spans="2:49" ht="35.25" customHeight="1">
      <c r="B29" s="48" t="s">
        <v>53</v>
      </c>
      <c r="C29" s="49"/>
      <c r="D29" s="49"/>
      <c r="E29" s="49"/>
      <c r="F29" s="49"/>
      <c r="G29" s="49"/>
      <c r="H29" s="11"/>
      <c r="I29" s="15"/>
      <c r="J29" s="16"/>
      <c r="K29" s="17"/>
      <c r="L29" s="154" t="s">
        <v>86</v>
      </c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6"/>
      <c r="Z29" s="12"/>
      <c r="AA29" s="13" t="s">
        <v>100</v>
      </c>
      <c r="AB29" s="14"/>
      <c r="AC29" s="62">
        <v>13893</v>
      </c>
      <c r="AD29" s="63"/>
      <c r="AE29" s="63"/>
      <c r="AF29" s="64"/>
      <c r="AG29" s="6"/>
      <c r="AH29" s="7"/>
      <c r="AI29" s="8"/>
      <c r="AJ29" s="6"/>
      <c r="AK29" s="7"/>
      <c r="AL29" s="8"/>
      <c r="AM29" s="9"/>
      <c r="AN29" s="10"/>
      <c r="AO29" s="11"/>
      <c r="AP29" s="65">
        <f>AC29*AA29</f>
        <v>10419.75</v>
      </c>
      <c r="AQ29" s="66"/>
      <c r="AR29" s="67"/>
      <c r="AS29" s="59" t="s">
        <v>82</v>
      </c>
      <c r="AT29" s="60"/>
      <c r="AU29" s="60"/>
      <c r="AV29" s="60"/>
      <c r="AW29" s="61"/>
    </row>
    <row r="30" spans="2:49" ht="35.25" customHeight="1">
      <c r="B30" s="51"/>
      <c r="C30" s="52"/>
      <c r="D30" s="52"/>
      <c r="E30" s="52"/>
      <c r="F30" s="52"/>
      <c r="G30" s="52"/>
      <c r="H30" s="11"/>
      <c r="I30" s="15"/>
      <c r="J30" s="16"/>
      <c r="K30" s="17"/>
      <c r="L30" s="154" t="s">
        <v>87</v>
      </c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6"/>
      <c r="Z30" s="12"/>
      <c r="AA30" s="13" t="s">
        <v>5</v>
      </c>
      <c r="AB30" s="14"/>
      <c r="AC30" s="62">
        <v>12626</v>
      </c>
      <c r="AD30" s="63"/>
      <c r="AE30" s="63"/>
      <c r="AF30" s="64"/>
      <c r="AG30" s="6"/>
      <c r="AH30" s="7"/>
      <c r="AI30" s="8"/>
      <c r="AJ30" s="6"/>
      <c r="AK30" s="7"/>
      <c r="AL30" s="8"/>
      <c r="AM30" s="9"/>
      <c r="AN30" s="10"/>
      <c r="AO30" s="11"/>
      <c r="AP30" s="65">
        <f>AC30*AA30</f>
        <v>12626</v>
      </c>
      <c r="AQ30" s="66"/>
      <c r="AR30" s="67"/>
      <c r="AS30" s="59" t="s">
        <v>77</v>
      </c>
      <c r="AT30" s="60"/>
      <c r="AU30" s="60"/>
      <c r="AV30" s="60"/>
      <c r="AW30" s="61"/>
    </row>
    <row r="31" spans="2:49" ht="35.25" customHeight="1">
      <c r="B31" s="51"/>
      <c r="C31" s="52"/>
      <c r="D31" s="52"/>
      <c r="E31" s="52"/>
      <c r="F31" s="52"/>
      <c r="G31" s="52"/>
      <c r="H31" s="11"/>
      <c r="I31" s="15"/>
      <c r="J31" s="16"/>
      <c r="K31" s="17"/>
      <c r="L31" s="154" t="s">
        <v>79</v>
      </c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6"/>
      <c r="Z31" s="12"/>
      <c r="AA31" s="13" t="s">
        <v>76</v>
      </c>
      <c r="AB31" s="14"/>
      <c r="AC31" s="62">
        <v>13893</v>
      </c>
      <c r="AD31" s="63"/>
      <c r="AE31" s="63"/>
      <c r="AF31" s="64"/>
      <c r="AG31" s="6"/>
      <c r="AH31" s="7"/>
      <c r="AI31" s="8"/>
      <c r="AJ31" s="6"/>
      <c r="AK31" s="7"/>
      <c r="AL31" s="8"/>
      <c r="AM31" s="9"/>
      <c r="AN31" s="10"/>
      <c r="AO31" s="11"/>
      <c r="AP31" s="65">
        <f>AC31*AA31</f>
        <v>6946.5</v>
      </c>
      <c r="AQ31" s="66"/>
      <c r="AR31" s="67"/>
      <c r="AS31" s="59" t="s">
        <v>83</v>
      </c>
      <c r="AT31" s="60"/>
      <c r="AU31" s="60"/>
      <c r="AV31" s="60"/>
      <c r="AW31" s="61"/>
    </row>
    <row r="32" spans="2:49" ht="38.25" customHeight="1">
      <c r="B32" s="51"/>
      <c r="C32" s="52"/>
      <c r="D32" s="52"/>
      <c r="E32" s="52"/>
      <c r="F32" s="52"/>
      <c r="G32" s="52"/>
      <c r="H32" s="11"/>
      <c r="I32" s="15"/>
      <c r="J32" s="16"/>
      <c r="K32" s="17"/>
      <c r="L32" s="38" t="s">
        <v>63</v>
      </c>
      <c r="M32" s="39"/>
      <c r="N32" s="39"/>
      <c r="O32" s="39"/>
      <c r="P32" s="33"/>
      <c r="Q32" s="33"/>
      <c r="R32" s="33"/>
      <c r="S32" s="33"/>
      <c r="T32" s="33"/>
      <c r="U32" s="33"/>
      <c r="V32" s="33"/>
      <c r="W32" s="33"/>
      <c r="X32" s="33"/>
      <c r="Y32" s="34"/>
      <c r="Z32" s="151">
        <v>19.06</v>
      </c>
      <c r="AA32" s="152"/>
      <c r="AB32" s="153"/>
      <c r="AC32" s="62">
        <v>13893</v>
      </c>
      <c r="AD32" s="90"/>
      <c r="AE32" s="90"/>
      <c r="AF32" s="91"/>
      <c r="AG32" s="62"/>
      <c r="AH32" s="90"/>
      <c r="AI32" s="91"/>
      <c r="AJ32" s="82"/>
      <c r="AK32" s="83"/>
      <c r="AL32" s="84"/>
      <c r="AM32" s="82"/>
      <c r="AN32" s="83"/>
      <c r="AO32" s="84"/>
      <c r="AP32" s="65">
        <f>AC32*Z32</f>
        <v>264800.57999999996</v>
      </c>
      <c r="AQ32" s="66"/>
      <c r="AR32" s="67"/>
      <c r="AS32" s="59" t="s">
        <v>82</v>
      </c>
      <c r="AT32" s="60"/>
      <c r="AU32" s="60"/>
      <c r="AV32" s="60"/>
      <c r="AW32" s="61"/>
    </row>
    <row r="33" spans="2:49" ht="38.25" customHeight="1">
      <c r="B33" s="51"/>
      <c r="C33" s="52"/>
      <c r="D33" s="52"/>
      <c r="E33" s="52"/>
      <c r="F33" s="52"/>
      <c r="G33" s="52"/>
      <c r="H33" s="11"/>
      <c r="I33" s="15"/>
      <c r="J33" s="16"/>
      <c r="K33" s="17"/>
      <c r="L33" s="171" t="s">
        <v>98</v>
      </c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3"/>
      <c r="Z33" s="30"/>
      <c r="AA33" s="31">
        <v>0.25</v>
      </c>
      <c r="AB33" s="32"/>
      <c r="AC33" s="62">
        <v>12041</v>
      </c>
      <c r="AD33" s="63"/>
      <c r="AE33" s="63"/>
      <c r="AF33" s="64"/>
      <c r="AG33" s="6"/>
      <c r="AH33" s="7"/>
      <c r="AI33" s="8"/>
      <c r="AJ33" s="9"/>
      <c r="AK33" s="10"/>
      <c r="AL33" s="11"/>
      <c r="AM33" s="9"/>
      <c r="AN33" s="10"/>
      <c r="AO33" s="11"/>
      <c r="AP33" s="65">
        <v>3010.25</v>
      </c>
      <c r="AQ33" s="66"/>
      <c r="AR33" s="67"/>
      <c r="AS33" s="59" t="s">
        <v>82</v>
      </c>
      <c r="AT33" s="60"/>
      <c r="AU33" s="60"/>
      <c r="AV33" s="60"/>
      <c r="AW33" s="61"/>
    </row>
    <row r="34" spans="2:49" ht="38.25" customHeight="1">
      <c r="B34" s="51"/>
      <c r="C34" s="52"/>
      <c r="D34" s="52"/>
      <c r="E34" s="52"/>
      <c r="F34" s="52"/>
      <c r="G34" s="52"/>
      <c r="H34" s="11"/>
      <c r="I34" s="15"/>
      <c r="J34" s="16"/>
      <c r="K34" s="17"/>
      <c r="L34" s="171" t="s">
        <v>99</v>
      </c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3"/>
      <c r="Z34" s="30"/>
      <c r="AA34" s="31">
        <v>0.25</v>
      </c>
      <c r="AB34" s="32"/>
      <c r="AC34" s="62">
        <v>12041</v>
      </c>
      <c r="AD34" s="63"/>
      <c r="AE34" s="63"/>
      <c r="AF34" s="64"/>
      <c r="AG34" s="6"/>
      <c r="AH34" s="7"/>
      <c r="AI34" s="8"/>
      <c r="AJ34" s="9"/>
      <c r="AK34" s="10"/>
      <c r="AL34" s="11"/>
      <c r="AM34" s="9"/>
      <c r="AN34" s="10"/>
      <c r="AO34" s="11"/>
      <c r="AP34" s="65">
        <v>3010.25</v>
      </c>
      <c r="AQ34" s="66"/>
      <c r="AR34" s="67"/>
      <c r="AS34" s="59" t="s">
        <v>82</v>
      </c>
      <c r="AT34" s="60"/>
      <c r="AU34" s="60"/>
      <c r="AV34" s="60"/>
      <c r="AW34" s="61"/>
    </row>
    <row r="35" spans="2:49" ht="38.25" customHeight="1">
      <c r="B35" s="51"/>
      <c r="C35" s="52"/>
      <c r="D35" s="52"/>
      <c r="E35" s="52"/>
      <c r="F35" s="52"/>
      <c r="G35" s="52"/>
      <c r="H35" s="11"/>
      <c r="I35" s="15"/>
      <c r="J35" s="16"/>
      <c r="K35" s="17"/>
      <c r="L35" s="171" t="s">
        <v>101</v>
      </c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3"/>
      <c r="Z35" s="30"/>
      <c r="AA35" s="31">
        <v>1.25</v>
      </c>
      <c r="AB35" s="32"/>
      <c r="AC35" s="62">
        <v>13242</v>
      </c>
      <c r="AD35" s="63"/>
      <c r="AE35" s="63"/>
      <c r="AF35" s="64"/>
      <c r="AG35" s="6"/>
      <c r="AH35" s="7"/>
      <c r="AI35" s="8"/>
      <c r="AJ35" s="9"/>
      <c r="AK35" s="10"/>
      <c r="AL35" s="11"/>
      <c r="AM35" s="9"/>
      <c r="AN35" s="10"/>
      <c r="AO35" s="11"/>
      <c r="AP35" s="65">
        <v>16552.5</v>
      </c>
      <c r="AQ35" s="66"/>
      <c r="AR35" s="67"/>
      <c r="AS35" s="59" t="s">
        <v>82</v>
      </c>
      <c r="AT35" s="60"/>
      <c r="AU35" s="60"/>
      <c r="AV35" s="60"/>
      <c r="AW35" s="61"/>
    </row>
    <row r="36" spans="2:49" ht="38.25" customHeight="1">
      <c r="B36" s="54"/>
      <c r="C36" s="55"/>
      <c r="D36" s="55"/>
      <c r="E36" s="55"/>
      <c r="F36" s="55"/>
      <c r="G36" s="55"/>
      <c r="H36" s="11"/>
      <c r="I36" s="15"/>
      <c r="J36" s="16"/>
      <c r="K36" s="17"/>
      <c r="L36" s="168" t="s">
        <v>110</v>
      </c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70"/>
      <c r="Z36" s="30"/>
      <c r="AA36" s="31">
        <v>1</v>
      </c>
      <c r="AB36" s="32"/>
      <c r="AC36" s="157">
        <v>13893</v>
      </c>
      <c r="AD36" s="158"/>
      <c r="AE36" s="158"/>
      <c r="AF36" s="159"/>
      <c r="AG36" s="6"/>
      <c r="AH36" s="7"/>
      <c r="AI36" s="8"/>
      <c r="AJ36" s="9"/>
      <c r="AK36" s="10"/>
      <c r="AL36" s="11"/>
      <c r="AM36" s="9"/>
      <c r="AN36" s="10"/>
      <c r="AO36" s="11"/>
      <c r="AP36" s="65">
        <f>AC36*AA36</f>
        <v>13893</v>
      </c>
      <c r="AQ36" s="66"/>
      <c r="AR36" s="67"/>
      <c r="AS36" s="59" t="s">
        <v>82</v>
      </c>
      <c r="AT36" s="60"/>
      <c r="AU36" s="60"/>
      <c r="AV36" s="60"/>
      <c r="AW36" s="61"/>
    </row>
    <row r="37" spans="2:49" ht="38.25" customHeight="1">
      <c r="B37" s="68" t="s">
        <v>95</v>
      </c>
      <c r="C37" s="69"/>
      <c r="D37" s="69"/>
      <c r="E37" s="69"/>
      <c r="F37" s="69"/>
      <c r="G37" s="69"/>
      <c r="H37" s="47"/>
      <c r="I37" s="68"/>
      <c r="J37" s="69"/>
      <c r="K37" s="70"/>
      <c r="L37" s="168" t="s">
        <v>96</v>
      </c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51">
        <v>1</v>
      </c>
      <c r="AA37" s="152"/>
      <c r="AB37" s="153"/>
      <c r="AC37" s="157">
        <v>7607</v>
      </c>
      <c r="AD37" s="158"/>
      <c r="AE37" s="158"/>
      <c r="AF37" s="159"/>
      <c r="AG37" s="62"/>
      <c r="AH37" s="63"/>
      <c r="AI37" s="64"/>
      <c r="AJ37" s="62"/>
      <c r="AK37" s="63"/>
      <c r="AL37" s="64"/>
      <c r="AM37" s="62"/>
      <c r="AN37" s="63"/>
      <c r="AO37" s="64"/>
      <c r="AP37" s="65">
        <v>7607</v>
      </c>
      <c r="AQ37" s="66"/>
      <c r="AR37" s="67"/>
      <c r="AS37" s="59" t="s">
        <v>97</v>
      </c>
      <c r="AT37" s="60"/>
      <c r="AU37" s="60"/>
      <c r="AV37" s="60"/>
      <c r="AW37" s="61"/>
    </row>
    <row r="38" spans="2:49" ht="19.5" customHeight="1">
      <c r="B38" s="28"/>
      <c r="C38" s="29"/>
      <c r="D38" s="29"/>
      <c r="E38" s="29"/>
      <c r="F38" s="29"/>
      <c r="G38" s="29"/>
      <c r="H38" s="11"/>
      <c r="I38" s="15"/>
      <c r="J38" s="16"/>
      <c r="K38" s="17"/>
      <c r="P38" s="36"/>
      <c r="Q38" s="36"/>
      <c r="R38" s="36" t="s">
        <v>67</v>
      </c>
      <c r="S38" s="36"/>
      <c r="T38" s="36"/>
      <c r="U38" s="36"/>
      <c r="V38" s="36"/>
      <c r="W38" s="36"/>
      <c r="X38" s="36"/>
      <c r="Y38" s="36"/>
      <c r="Z38" s="76">
        <v>36.56</v>
      </c>
      <c r="AA38" s="77"/>
      <c r="AB38" s="78"/>
      <c r="AC38" s="6"/>
      <c r="AD38" s="7"/>
      <c r="AE38" s="7"/>
      <c r="AF38" s="8"/>
      <c r="AG38" s="6"/>
      <c r="AH38" s="7"/>
      <c r="AI38" s="8"/>
      <c r="AJ38" s="9"/>
      <c r="AK38" s="10"/>
      <c r="AL38" s="11"/>
      <c r="AM38" s="9"/>
      <c r="AN38" s="10"/>
      <c r="AO38" s="11"/>
      <c r="AP38" s="71">
        <f>SUM(AP19:AP37)</f>
        <v>460314.32999999996</v>
      </c>
      <c r="AQ38" s="72"/>
      <c r="AR38" s="73"/>
      <c r="AS38" s="25"/>
      <c r="AT38" s="26"/>
      <c r="AU38" s="26"/>
      <c r="AV38" s="26"/>
      <c r="AW38" s="27"/>
    </row>
    <row r="39" spans="2:49" ht="17.25" customHeight="1">
      <c r="B39" s="28"/>
      <c r="C39" s="29"/>
      <c r="D39" s="29"/>
      <c r="E39" s="29"/>
      <c r="F39" s="29"/>
      <c r="G39" s="29"/>
      <c r="H39" s="11"/>
      <c r="I39" s="15"/>
      <c r="J39" s="16"/>
      <c r="K39" s="17"/>
      <c r="L39" s="160" t="s">
        <v>65</v>
      </c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2"/>
      <c r="Z39" s="30"/>
      <c r="AA39" s="31"/>
      <c r="AB39" s="32"/>
      <c r="AC39" s="6"/>
      <c r="AD39" s="7"/>
      <c r="AE39" s="7"/>
      <c r="AF39" s="8"/>
      <c r="AG39" s="6"/>
      <c r="AH39" s="7"/>
      <c r="AI39" s="8"/>
      <c r="AJ39" s="9"/>
      <c r="AK39" s="10"/>
      <c r="AL39" s="11"/>
      <c r="AM39" s="9"/>
      <c r="AN39" s="10"/>
      <c r="AO39" s="11"/>
      <c r="AP39" s="22"/>
      <c r="AQ39" s="23"/>
      <c r="AR39" s="24"/>
      <c r="AS39" s="25"/>
      <c r="AT39" s="26"/>
      <c r="AU39" s="26"/>
      <c r="AV39" s="26"/>
      <c r="AW39" s="27"/>
    </row>
    <row r="40" spans="2:49" ht="29.25" customHeight="1">
      <c r="B40" s="48" t="s">
        <v>44</v>
      </c>
      <c r="C40" s="49"/>
      <c r="D40" s="49"/>
      <c r="E40" s="49"/>
      <c r="F40" s="49"/>
      <c r="G40" s="49"/>
      <c r="H40" s="50"/>
      <c r="I40" s="15"/>
      <c r="J40" s="16"/>
      <c r="K40" s="17"/>
      <c r="L40" s="145" t="s">
        <v>64</v>
      </c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4"/>
      <c r="Z40" s="151">
        <v>1</v>
      </c>
      <c r="AA40" s="152"/>
      <c r="AB40" s="153"/>
      <c r="AC40" s="62">
        <v>4411</v>
      </c>
      <c r="AD40" s="90"/>
      <c r="AE40" s="90"/>
      <c r="AF40" s="91"/>
      <c r="AG40" s="62"/>
      <c r="AH40" s="90"/>
      <c r="AI40" s="91"/>
      <c r="AJ40" s="82"/>
      <c r="AK40" s="83"/>
      <c r="AL40" s="84"/>
      <c r="AM40" s="82"/>
      <c r="AN40" s="83"/>
      <c r="AO40" s="84"/>
      <c r="AP40" s="65">
        <v>5513.75</v>
      </c>
      <c r="AQ40" s="74"/>
      <c r="AR40" s="75"/>
      <c r="AS40" s="79" t="s">
        <v>84</v>
      </c>
      <c r="AT40" s="80"/>
      <c r="AU40" s="80"/>
      <c r="AV40" s="80"/>
      <c r="AW40" s="81"/>
    </row>
    <row r="41" spans="2:49" ht="16.5" customHeight="1">
      <c r="B41" s="51"/>
      <c r="C41" s="52"/>
      <c r="D41" s="52"/>
      <c r="E41" s="52"/>
      <c r="F41" s="52"/>
      <c r="G41" s="52"/>
      <c r="H41" s="53"/>
      <c r="I41" s="15"/>
      <c r="J41" s="16"/>
      <c r="K41" s="17"/>
      <c r="L41" s="145" t="s">
        <v>47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4"/>
      <c r="Z41" s="146" t="s">
        <v>93</v>
      </c>
      <c r="AA41" s="147"/>
      <c r="AB41" s="148"/>
      <c r="AC41" s="62">
        <v>4169</v>
      </c>
      <c r="AD41" s="90"/>
      <c r="AE41" s="90"/>
      <c r="AF41" s="91"/>
      <c r="AG41" s="62"/>
      <c r="AH41" s="90"/>
      <c r="AI41" s="91"/>
      <c r="AJ41" s="82"/>
      <c r="AK41" s="83"/>
      <c r="AL41" s="84"/>
      <c r="AM41" s="82"/>
      <c r="AN41" s="83"/>
      <c r="AO41" s="84"/>
      <c r="AP41" s="65">
        <v>27515.4</v>
      </c>
      <c r="AQ41" s="74"/>
      <c r="AR41" s="75"/>
      <c r="AS41" s="79" t="s">
        <v>52</v>
      </c>
      <c r="AT41" s="80"/>
      <c r="AU41" s="80"/>
      <c r="AV41" s="80"/>
      <c r="AW41" s="81"/>
    </row>
    <row r="42" spans="2:49" ht="16.5" customHeight="1">
      <c r="B42" s="51"/>
      <c r="C42" s="52"/>
      <c r="D42" s="52"/>
      <c r="E42" s="52"/>
      <c r="F42" s="52"/>
      <c r="G42" s="52"/>
      <c r="H42" s="53"/>
      <c r="I42" s="15"/>
      <c r="J42" s="16"/>
      <c r="K42" s="17"/>
      <c r="L42" s="145" t="s">
        <v>46</v>
      </c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50"/>
      <c r="Z42" s="44"/>
      <c r="AA42" s="43">
        <v>1.5</v>
      </c>
      <c r="AB42" s="45"/>
      <c r="AC42" s="62">
        <v>4169</v>
      </c>
      <c r="AD42" s="63"/>
      <c r="AE42" s="63"/>
      <c r="AF42" s="64"/>
      <c r="AG42" s="6"/>
      <c r="AH42" s="7"/>
      <c r="AI42" s="8"/>
      <c r="AJ42" s="9"/>
      <c r="AK42" s="10"/>
      <c r="AL42" s="11"/>
      <c r="AM42" s="9"/>
      <c r="AN42" s="10"/>
      <c r="AO42" s="11"/>
      <c r="AP42" s="65">
        <f>AC42*AA42</f>
        <v>6253.5</v>
      </c>
      <c r="AQ42" s="66"/>
      <c r="AR42" s="67"/>
      <c r="AS42" s="79" t="s">
        <v>52</v>
      </c>
      <c r="AT42" s="80"/>
      <c r="AU42" s="80"/>
      <c r="AV42" s="80"/>
      <c r="AW42" s="81"/>
    </row>
    <row r="43" spans="2:49" ht="21" customHeight="1">
      <c r="B43" s="51"/>
      <c r="C43" s="52"/>
      <c r="D43" s="52"/>
      <c r="E43" s="52"/>
      <c r="F43" s="52"/>
      <c r="G43" s="52"/>
      <c r="H43" s="53"/>
      <c r="I43" s="15"/>
      <c r="J43" s="16"/>
      <c r="K43" s="17"/>
      <c r="L43" s="145" t="s">
        <v>66</v>
      </c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  <c r="Z43" s="151">
        <v>4</v>
      </c>
      <c r="AA43" s="152"/>
      <c r="AB43" s="153"/>
      <c r="AC43" s="62">
        <v>4957</v>
      </c>
      <c r="AD43" s="90"/>
      <c r="AE43" s="90"/>
      <c r="AF43" s="91"/>
      <c r="AG43" s="62"/>
      <c r="AH43" s="90"/>
      <c r="AI43" s="91"/>
      <c r="AJ43" s="82"/>
      <c r="AK43" s="83"/>
      <c r="AL43" s="84"/>
      <c r="AM43" s="82"/>
      <c r="AN43" s="83"/>
      <c r="AO43" s="84"/>
      <c r="AP43" s="65">
        <f>(AC43+AG43+AJ43+AM43)*Z43</f>
        <v>19828</v>
      </c>
      <c r="AQ43" s="74"/>
      <c r="AR43" s="75"/>
      <c r="AS43" s="79" t="s">
        <v>85</v>
      </c>
      <c r="AT43" s="80"/>
      <c r="AU43" s="80"/>
      <c r="AV43" s="80"/>
      <c r="AW43" s="81"/>
    </row>
    <row r="44" spans="2:49" ht="21" customHeight="1">
      <c r="B44" s="51"/>
      <c r="C44" s="52"/>
      <c r="D44" s="52"/>
      <c r="E44" s="52"/>
      <c r="F44" s="52"/>
      <c r="G44" s="52"/>
      <c r="H44" s="53"/>
      <c r="I44" s="15"/>
      <c r="J44" s="16"/>
      <c r="K44" s="17"/>
      <c r="L44" s="145" t="s">
        <v>94</v>
      </c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50"/>
      <c r="Z44" s="151">
        <v>0.25</v>
      </c>
      <c r="AA44" s="152"/>
      <c r="AB44" s="153"/>
      <c r="AC44" s="62">
        <v>4411</v>
      </c>
      <c r="AD44" s="63"/>
      <c r="AE44" s="63"/>
      <c r="AF44" s="64"/>
      <c r="AG44" s="62"/>
      <c r="AH44" s="63"/>
      <c r="AI44" s="64"/>
      <c r="AJ44" s="62"/>
      <c r="AK44" s="63"/>
      <c r="AL44" s="64"/>
      <c r="AM44" s="62"/>
      <c r="AN44" s="63"/>
      <c r="AO44" s="64"/>
      <c r="AP44" s="65">
        <f>(AC44+AG44+AJ44+AM44)*Z44</f>
        <v>1102.75</v>
      </c>
      <c r="AQ44" s="74"/>
      <c r="AR44" s="75"/>
      <c r="AS44" s="79" t="s">
        <v>52</v>
      </c>
      <c r="AT44" s="80"/>
      <c r="AU44" s="80"/>
      <c r="AV44" s="80"/>
      <c r="AW44" s="81"/>
    </row>
    <row r="45" spans="2:49" ht="12.75" customHeight="1">
      <c r="B45" s="51"/>
      <c r="C45" s="52"/>
      <c r="D45" s="52"/>
      <c r="E45" s="52"/>
      <c r="F45" s="52"/>
      <c r="G45" s="52"/>
      <c r="H45" s="53"/>
      <c r="I45" s="15"/>
      <c r="J45" s="16"/>
      <c r="K45" s="17"/>
      <c r="L45" s="68" t="s">
        <v>45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0"/>
      <c r="Z45" s="30"/>
      <c r="AA45" s="31" t="s">
        <v>92</v>
      </c>
      <c r="AB45" s="32"/>
      <c r="AC45" s="62">
        <v>4169</v>
      </c>
      <c r="AD45" s="63"/>
      <c r="AE45" s="63"/>
      <c r="AF45" s="64"/>
      <c r="AG45" s="6"/>
      <c r="AH45" s="7"/>
      <c r="AI45" s="8"/>
      <c r="AJ45" s="9"/>
      <c r="AK45" s="10"/>
      <c r="AL45" s="11"/>
      <c r="AM45" s="9"/>
      <c r="AN45" s="10"/>
      <c r="AO45" s="11"/>
      <c r="AP45" s="65">
        <v>10422.5</v>
      </c>
      <c r="AQ45" s="74"/>
      <c r="AR45" s="75"/>
      <c r="AS45" s="79" t="s">
        <v>52</v>
      </c>
      <c r="AT45" s="80"/>
      <c r="AU45" s="80"/>
      <c r="AV45" s="80"/>
      <c r="AW45" s="81"/>
    </row>
    <row r="46" spans="2:49" ht="12.75" customHeight="1">
      <c r="B46" s="54"/>
      <c r="C46" s="55"/>
      <c r="D46" s="55"/>
      <c r="E46" s="55"/>
      <c r="F46" s="55"/>
      <c r="G46" s="55"/>
      <c r="H46" s="56"/>
      <c r="I46" s="15"/>
      <c r="J46" s="16"/>
      <c r="K46" s="17"/>
      <c r="L46" s="12"/>
      <c r="M46" s="13"/>
      <c r="N46" s="13"/>
      <c r="O46" s="13" t="s">
        <v>71</v>
      </c>
      <c r="P46" s="13" t="s">
        <v>72</v>
      </c>
      <c r="Q46" s="13" t="s">
        <v>73</v>
      </c>
      <c r="R46" s="13" t="s">
        <v>74</v>
      </c>
      <c r="S46" s="13" t="s">
        <v>73</v>
      </c>
      <c r="T46" s="13"/>
      <c r="U46" s="13"/>
      <c r="V46" s="13"/>
      <c r="W46" s="13"/>
      <c r="X46" s="13"/>
      <c r="Y46" s="14"/>
      <c r="Z46" s="30"/>
      <c r="AA46" s="31">
        <v>16.1</v>
      </c>
      <c r="AB46" s="32"/>
      <c r="AC46" s="6"/>
      <c r="AD46" s="7"/>
      <c r="AE46" s="7"/>
      <c r="AF46" s="8"/>
      <c r="AG46" s="6"/>
      <c r="AH46" s="7"/>
      <c r="AI46" s="8"/>
      <c r="AJ46" s="9"/>
      <c r="AK46" s="10"/>
      <c r="AL46" s="11"/>
      <c r="AM46" s="9"/>
      <c r="AN46" s="10"/>
      <c r="AO46" s="11"/>
      <c r="AP46" s="71">
        <f>SUM(AP40:AP45)</f>
        <v>70635.9</v>
      </c>
      <c r="AQ46" s="72"/>
      <c r="AR46" s="73"/>
      <c r="AS46" s="25"/>
      <c r="AT46" s="26"/>
      <c r="AU46" s="26"/>
      <c r="AV46" s="26"/>
      <c r="AW46" s="27"/>
    </row>
    <row r="47" spans="2:49" ht="18.75" customHeight="1">
      <c r="B47" s="18"/>
      <c r="C47" s="10"/>
      <c r="D47" s="57" t="s">
        <v>88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8"/>
      <c r="Z47" s="87" t="s">
        <v>108</v>
      </c>
      <c r="AA47" s="88"/>
      <c r="AB47" s="89"/>
      <c r="AC47" s="62"/>
      <c r="AD47" s="90"/>
      <c r="AE47" s="90"/>
      <c r="AF47" s="91"/>
      <c r="AG47" s="62"/>
      <c r="AH47" s="90"/>
      <c r="AI47" s="91"/>
      <c r="AJ47" s="82"/>
      <c r="AK47" s="83"/>
      <c r="AL47" s="84"/>
      <c r="AM47" s="82"/>
      <c r="AN47" s="83"/>
      <c r="AO47" s="84"/>
      <c r="AP47" s="71">
        <f>AP38+AP46</f>
        <v>530950.23</v>
      </c>
      <c r="AQ47" s="85"/>
      <c r="AR47" s="86"/>
      <c r="AS47" s="79"/>
      <c r="AT47" s="80"/>
      <c r="AU47" s="80"/>
      <c r="AV47" s="80"/>
      <c r="AW47" s="81"/>
    </row>
    <row r="48" ht="12" customHeight="1"/>
    <row r="50" ht="12" customHeight="1">
      <c r="D50" s="1" t="s">
        <v>81</v>
      </c>
    </row>
    <row r="51" spans="4:38" ht="12" customHeight="1">
      <c r="D51" s="1" t="s">
        <v>69</v>
      </c>
      <c r="S51" s="108" t="s">
        <v>78</v>
      </c>
      <c r="T51" s="108"/>
      <c r="U51" s="108"/>
      <c r="V51" s="108"/>
      <c r="W51" s="108"/>
      <c r="X51" s="108"/>
      <c r="AL51" s="1" t="s">
        <v>55</v>
      </c>
    </row>
  </sheetData>
  <sheetProtection/>
  <mergeCells count="233">
    <mergeCell ref="L35:Y35"/>
    <mergeCell ref="AP35:AR35"/>
    <mergeCell ref="AC35:AF35"/>
    <mergeCell ref="AS35:AW35"/>
    <mergeCell ref="AP37:AR37"/>
    <mergeCell ref="AS37:AW37"/>
    <mergeCell ref="B37:G37"/>
    <mergeCell ref="L33:Y33"/>
    <mergeCell ref="AP33:AR33"/>
    <mergeCell ref="AC33:AF33"/>
    <mergeCell ref="AS33:AW33"/>
    <mergeCell ref="L34:Y34"/>
    <mergeCell ref="AC34:AF34"/>
    <mergeCell ref="AP34:AR34"/>
    <mergeCell ref="AS36:AW36"/>
    <mergeCell ref="L36:Y36"/>
    <mergeCell ref="AS44:AW44"/>
    <mergeCell ref="I37:K37"/>
    <mergeCell ref="L37:Y37"/>
    <mergeCell ref="Z37:AB37"/>
    <mergeCell ref="AC37:AF37"/>
    <mergeCell ref="AG37:AI37"/>
    <mergeCell ref="AJ37:AL37"/>
    <mergeCell ref="AM37:AO37"/>
    <mergeCell ref="L44:Y44"/>
    <mergeCell ref="Z44:AB44"/>
    <mergeCell ref="AC44:AF44"/>
    <mergeCell ref="AG44:AI44"/>
    <mergeCell ref="AJ44:AL44"/>
    <mergeCell ref="AM44:AO44"/>
    <mergeCell ref="AP42:AR42"/>
    <mergeCell ref="AP44:AR44"/>
    <mergeCell ref="L26:Y26"/>
    <mergeCell ref="Z26:AB26"/>
    <mergeCell ref="AC26:AF26"/>
    <mergeCell ref="AC30:AF30"/>
    <mergeCell ref="AC40:AF40"/>
    <mergeCell ref="AS28:AW28"/>
    <mergeCell ref="AS27:AW27"/>
    <mergeCell ref="AP27:AR27"/>
    <mergeCell ref="AG32:AI32"/>
    <mergeCell ref="AS34:AW34"/>
    <mergeCell ref="S51:X51"/>
    <mergeCell ref="AP43:AR43"/>
    <mergeCell ref="AJ41:AL41"/>
    <mergeCell ref="AM41:AO41"/>
    <mergeCell ref="AP41:AR41"/>
    <mergeCell ref="L31:Y31"/>
    <mergeCell ref="AM43:AO43"/>
    <mergeCell ref="AG41:AI41"/>
    <mergeCell ref="L40:Y40"/>
    <mergeCell ref="Z40:AB40"/>
    <mergeCell ref="AP25:AR25"/>
    <mergeCell ref="AJ43:AL43"/>
    <mergeCell ref="AS25:AW25"/>
    <mergeCell ref="L28:Y28"/>
    <mergeCell ref="AC28:AF28"/>
    <mergeCell ref="AP28:AR28"/>
    <mergeCell ref="AP26:AR26"/>
    <mergeCell ref="AS26:AW26"/>
    <mergeCell ref="Z27:AB27"/>
    <mergeCell ref="AC27:AF27"/>
    <mergeCell ref="L25:Y25"/>
    <mergeCell ref="AC25:AF25"/>
    <mergeCell ref="AG27:AI27"/>
    <mergeCell ref="L29:Y29"/>
    <mergeCell ref="L30:Y30"/>
    <mergeCell ref="AC41:AF41"/>
    <mergeCell ref="AC36:AF36"/>
    <mergeCell ref="L39:Y39"/>
    <mergeCell ref="L27:Y27"/>
    <mergeCell ref="AC32:AF32"/>
    <mergeCell ref="AS32:AW32"/>
    <mergeCell ref="Z43:AB43"/>
    <mergeCell ref="AC43:AF43"/>
    <mergeCell ref="AG40:AI40"/>
    <mergeCell ref="AJ40:AL40"/>
    <mergeCell ref="AG43:AI43"/>
    <mergeCell ref="AP40:AR40"/>
    <mergeCell ref="AM40:AO40"/>
    <mergeCell ref="Z32:AB32"/>
    <mergeCell ref="AS42:AW42"/>
    <mergeCell ref="L41:Y41"/>
    <mergeCell ref="Z41:AB41"/>
    <mergeCell ref="L42:Y42"/>
    <mergeCell ref="AC42:AF42"/>
    <mergeCell ref="AS24:AW24"/>
    <mergeCell ref="AS43:AW43"/>
    <mergeCell ref="AJ32:AL32"/>
    <mergeCell ref="AP36:AR36"/>
    <mergeCell ref="AP38:AR38"/>
    <mergeCell ref="L43:Y43"/>
    <mergeCell ref="AM23:AO23"/>
    <mergeCell ref="AP23:AR23"/>
    <mergeCell ref="AS23:AW23"/>
    <mergeCell ref="L24:Y24"/>
    <mergeCell ref="Z24:AB24"/>
    <mergeCell ref="AC24:AF24"/>
    <mergeCell ref="AG24:AI24"/>
    <mergeCell ref="AJ24:AL24"/>
    <mergeCell ref="AM24:AO24"/>
    <mergeCell ref="AP24:AR24"/>
    <mergeCell ref="AS21:AW21"/>
    <mergeCell ref="I21:K21"/>
    <mergeCell ref="L21:Y21"/>
    <mergeCell ref="Z21:AB21"/>
    <mergeCell ref="AC21:AF21"/>
    <mergeCell ref="L23:Y23"/>
    <mergeCell ref="Z23:AB23"/>
    <mergeCell ref="AC23:AF23"/>
    <mergeCell ref="AG23:AI23"/>
    <mergeCell ref="AJ23:AL23"/>
    <mergeCell ref="L22:Y22"/>
    <mergeCell ref="I22:K22"/>
    <mergeCell ref="AJ20:AL20"/>
    <mergeCell ref="AM20:AO20"/>
    <mergeCell ref="AP20:AR20"/>
    <mergeCell ref="AG21:AI21"/>
    <mergeCell ref="Z22:AB22"/>
    <mergeCell ref="AJ21:AL21"/>
    <mergeCell ref="AM21:AO21"/>
    <mergeCell ref="AP21:AR21"/>
    <mergeCell ref="AM19:AO19"/>
    <mergeCell ref="AP19:AR19"/>
    <mergeCell ref="AS19:AW19"/>
    <mergeCell ref="I20:K20"/>
    <mergeCell ref="L20:Y20"/>
    <mergeCell ref="Z20:AB20"/>
    <mergeCell ref="AC20:AF20"/>
    <mergeCell ref="AG20:AI20"/>
    <mergeCell ref="AS20:AW20"/>
    <mergeCell ref="I19:K19"/>
    <mergeCell ref="L19:Y19"/>
    <mergeCell ref="Z19:AB19"/>
    <mergeCell ref="AC19:AF19"/>
    <mergeCell ref="AG19:AI19"/>
    <mergeCell ref="AJ19:AL19"/>
    <mergeCell ref="AC18:AF18"/>
    <mergeCell ref="AG18:AI18"/>
    <mergeCell ref="AJ18:AL18"/>
    <mergeCell ref="AM18:AO18"/>
    <mergeCell ref="AP18:AR18"/>
    <mergeCell ref="AS18:AW18"/>
    <mergeCell ref="B16:K16"/>
    <mergeCell ref="L16:Y17"/>
    <mergeCell ref="Z16:AB17"/>
    <mergeCell ref="B18:H18"/>
    <mergeCell ref="I18:K18"/>
    <mergeCell ref="L18:Y18"/>
    <mergeCell ref="Z18:AB18"/>
    <mergeCell ref="B17:H17"/>
    <mergeCell ref="I17:K17"/>
    <mergeCell ref="AG17:AI17"/>
    <mergeCell ref="AJ17:AL17"/>
    <mergeCell ref="AM17:AO17"/>
    <mergeCell ref="AP17:AR17"/>
    <mergeCell ref="AC16:AF17"/>
    <mergeCell ref="AG16:AO16"/>
    <mergeCell ref="AP16:AR16"/>
    <mergeCell ref="B13:AW13"/>
    <mergeCell ref="B14:AC14"/>
    <mergeCell ref="AD14:AI14"/>
    <mergeCell ref="AJ14:AO14"/>
    <mergeCell ref="AP14:AW14"/>
    <mergeCell ref="B15:AW15"/>
    <mergeCell ref="AS16:AW17"/>
    <mergeCell ref="B11:E11"/>
    <mergeCell ref="F11:G11"/>
    <mergeCell ref="K11:N11"/>
    <mergeCell ref="Q11:R11"/>
    <mergeCell ref="S11:AW11"/>
    <mergeCell ref="B12:AF12"/>
    <mergeCell ref="AJ12:AM12"/>
    <mergeCell ref="AP12:AQ12"/>
    <mergeCell ref="AS12:AV12"/>
    <mergeCell ref="B9:P9"/>
    <mergeCell ref="Q9:U9"/>
    <mergeCell ref="V9:AC9"/>
    <mergeCell ref="AD9:AW9"/>
    <mergeCell ref="B10:P10"/>
    <mergeCell ref="Q10:U10"/>
    <mergeCell ref="V10:AC10"/>
    <mergeCell ref="AD10:AW10"/>
    <mergeCell ref="B6:AR6"/>
    <mergeCell ref="AS6:AW6"/>
    <mergeCell ref="B7:AN7"/>
    <mergeCell ref="AO7:AR7"/>
    <mergeCell ref="AS7:AW7"/>
    <mergeCell ref="B8:AN8"/>
    <mergeCell ref="AO8:AW8"/>
    <mergeCell ref="B1:AW1"/>
    <mergeCell ref="B2:AW2"/>
    <mergeCell ref="B3:AW3"/>
    <mergeCell ref="B4:AW4"/>
    <mergeCell ref="B5:AR5"/>
    <mergeCell ref="AS5:AW5"/>
    <mergeCell ref="AP47:AR47"/>
    <mergeCell ref="AS47:AW47"/>
    <mergeCell ref="Z47:AB47"/>
    <mergeCell ref="AC47:AF47"/>
    <mergeCell ref="AG47:AI47"/>
    <mergeCell ref="AJ47:AL47"/>
    <mergeCell ref="AM47:AO47"/>
    <mergeCell ref="AP45:AR45"/>
    <mergeCell ref="AP31:AR31"/>
    <mergeCell ref="AS31:AW31"/>
    <mergeCell ref="AC31:AF31"/>
    <mergeCell ref="Z38:AB38"/>
    <mergeCell ref="AS45:AW45"/>
    <mergeCell ref="AM32:AO32"/>
    <mergeCell ref="AS41:AW41"/>
    <mergeCell ref="AS40:AW40"/>
    <mergeCell ref="AP32:AR32"/>
    <mergeCell ref="B19:G24"/>
    <mergeCell ref="B25:G26"/>
    <mergeCell ref="B27:G28"/>
    <mergeCell ref="B29:G36"/>
    <mergeCell ref="AS22:AW22"/>
    <mergeCell ref="AP22:AR22"/>
    <mergeCell ref="AM22:AO22"/>
    <mergeCell ref="AJ22:AL22"/>
    <mergeCell ref="AG22:AI22"/>
    <mergeCell ref="AC22:AF22"/>
    <mergeCell ref="B40:H46"/>
    <mergeCell ref="D47:Y47"/>
    <mergeCell ref="AS30:AW30"/>
    <mergeCell ref="AC29:AF29"/>
    <mergeCell ref="AS29:AW29"/>
    <mergeCell ref="AP29:AR29"/>
    <mergeCell ref="AP30:AR30"/>
    <mergeCell ref="L45:Y45"/>
    <mergeCell ref="AP46:AR46"/>
    <mergeCell ref="AC45:AF45"/>
  </mergeCells>
  <printOptions/>
  <pageMargins left="0.25" right="0.25" top="0.75" bottom="0.75" header="0.3" footer="0.3"/>
  <pageSetup fitToHeight="2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Бородушко</dc:creator>
  <cp:keywords/>
  <dc:description>Электронная форма документа подготовлена ЗАО "Информационная компания "Кодекс".</dc:description>
  <cp:lastModifiedBy>сош4</cp:lastModifiedBy>
  <cp:lastPrinted>2022-08-10T10:04:41Z</cp:lastPrinted>
  <dcterms:created xsi:type="dcterms:W3CDTF">2003-07-23T16:04:52Z</dcterms:created>
  <dcterms:modified xsi:type="dcterms:W3CDTF">2022-08-19T16:36:39Z</dcterms:modified>
  <cp:category/>
  <cp:version/>
  <cp:contentType/>
  <cp:contentStatus/>
</cp:coreProperties>
</file>